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0" yWindow="0" windowWidth="25600" windowHeight="18380" tabRatio="500" activeTab="1"/>
  </bookViews>
  <sheets>
    <sheet name="GFPTrap beads RLUs" sheetId="1" r:id="rId1"/>
    <sheet name="unpaired t tests" sheetId="2" r:id="rId2"/>
  </sheets>
  <definedNames>
    <definedName name="_2018_09_20_384_well_Caspase_8_glo_Assay_HCT116_cytoGFP_INS_RHO_GFP_IP" localSheetId="0">'GFPTrap beads RLUs'!$A$1:$AF$21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8" i="1" l="1"/>
  <c r="E28" i="1"/>
  <c r="C28" i="1"/>
  <c r="C18" i="1"/>
  <c r="E23" i="1"/>
  <c r="E24" i="1"/>
  <c r="E25" i="1"/>
  <c r="E27" i="1"/>
  <c r="D23" i="1"/>
  <c r="D25" i="1"/>
  <c r="D27" i="1"/>
  <c r="C23" i="1"/>
  <c r="C24" i="1"/>
  <c r="C25" i="1"/>
  <c r="C27" i="1"/>
  <c r="E26" i="1"/>
  <c r="D26" i="1"/>
  <c r="C26" i="1"/>
  <c r="D24" i="1"/>
</calcChain>
</file>

<file path=xl/sharedStrings.xml><?xml version="1.0" encoding="utf-8"?>
<sst xmlns="http://schemas.openxmlformats.org/spreadsheetml/2006/main" count="86" uniqueCount="65">
  <si>
    <t xml:space="preserve">##BLOCKS= 1          </t>
  </si>
  <si>
    <t>Plate:</t>
  </si>
  <si>
    <t>Plate01</t>
  </si>
  <si>
    <t>PlateFormat</t>
  </si>
  <si>
    <t>Endpoint</t>
  </si>
  <si>
    <t>Luminescence</t>
  </si>
  <si>
    <t>Raw</t>
  </si>
  <si>
    <t>Automatic</t>
  </si>
  <si>
    <t>None</t>
  </si>
  <si>
    <t>Temperature(°C)</t>
  </si>
  <si>
    <t>Sample</t>
  </si>
  <si>
    <t>cytoGFP beads</t>
  </si>
  <si>
    <t>RHO-GFP beads</t>
  </si>
  <si>
    <t>INS-GFP beads</t>
  </si>
  <si>
    <t>blank</t>
  </si>
  <si>
    <t>Replicate</t>
  </si>
  <si>
    <t>average RLUs for GFP</t>
  </si>
  <si>
    <t>~End</t>
  </si>
  <si>
    <t>fold change relative to GFP</t>
  </si>
  <si>
    <t>Data point</t>
  </si>
  <si>
    <t>GFP</t>
  </si>
  <si>
    <t>INS</t>
  </si>
  <si>
    <t>RHO</t>
  </si>
  <si>
    <t>Rep 1</t>
  </si>
  <si>
    <t>Rep 2</t>
  </si>
  <si>
    <t>Rep 3</t>
  </si>
  <si>
    <t>average fold change</t>
  </si>
  <si>
    <t>st dev</t>
  </si>
  <si>
    <t>Table Analyzed</t>
  </si>
  <si>
    <t>Data 3</t>
  </si>
  <si>
    <t>Column B</t>
  </si>
  <si>
    <t>vs.</t>
  </si>
  <si>
    <t>Column A</t>
  </si>
  <si>
    <t>Unpaired t test</t>
  </si>
  <si>
    <t>P value</t>
  </si>
  <si>
    <t>P value summary</t>
  </si>
  <si>
    <t>*</t>
  </si>
  <si>
    <t>Significantly different? (P &lt; 0.05)</t>
  </si>
  <si>
    <t>Yes</t>
  </si>
  <si>
    <t>One- or two-tailed P value?</t>
  </si>
  <si>
    <t>Two-tailed</t>
  </si>
  <si>
    <t>t, df</t>
  </si>
  <si>
    <t>t=4.160 df=3</t>
  </si>
  <si>
    <t>How big is the difference?</t>
  </si>
  <si>
    <t>Mean ± SEM of column A</t>
  </si>
  <si>
    <t>1.000 ± 0.04619, n=3</t>
  </si>
  <si>
    <t>Mean ± SEM of column B</t>
  </si>
  <si>
    <t>1.500 ± 0.1400, n=2</t>
  </si>
  <si>
    <t>Difference between means</t>
  </si>
  <si>
    <t>0.5000 ± 0.1202</t>
  </si>
  <si>
    <t>95% confidence interval</t>
  </si>
  <si>
    <t>0.1175 to 0.8825</t>
  </si>
  <si>
    <t>R squared</t>
  </si>
  <si>
    <t>F test to compare variances</t>
  </si>
  <si>
    <t>F,DFn, Dfd</t>
  </si>
  <si>
    <t>&lt; 0.0001</t>
  </si>
  <si>
    <t>****</t>
  </si>
  <si>
    <t>t=16.88 df=4</t>
  </si>
  <si>
    <t>4.840 ± 0.2227, n=3</t>
  </si>
  <si>
    <t>3.840 ± 0.2275</t>
  </si>
  <si>
    <t>3.209 to 4.472</t>
  </si>
  <si>
    <t>23.25, 2, 2</t>
  </si>
  <si>
    <t>ns</t>
  </si>
  <si>
    <t>No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</si>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</sst>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Arial"/>
      <family val="2"/>
    </font>
    <font>
      <sz val="12"/>
      <color rgb="FF9C0006"/>
      <name val="Arial"/>
      <family val="2"/>
    </font>
    <font>
      <sz val="12"/>
      <color rgb="FF000000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2" borderId="0" xfId="1"/>
    <xf numFmtId="0" fontId="5" fillId="0" borderId="0" xfId="0" applyFont="1"/>
    <xf numFmtId="0" fontId="5" fillId="0" borderId="0" xfId="0" applyFont="1" applyAlignment="1">
      <alignment horizontal="left"/>
    </xf>
  </cellXfs>
  <cellStyles count="6">
    <cellStyle name="Bad" xfId="1" builtinId="27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4058238003268"/>
          <c:y val="0.0385542168674699"/>
          <c:w val="0.491784281681771"/>
          <c:h val="0.67914189917011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2700">
                <a:solidFill>
                  <a:srgbClr val="66006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rgbClr val="00009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2700">
                <a:solidFill>
                  <a:srgbClr val="660066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'GFPTrap beads RLUs'!$C$28:$E$28</c:f>
                <c:numCache>
                  <c:formatCode>General</c:formatCode>
                  <c:ptCount val="3"/>
                  <c:pt idx="0">
                    <c:v>0.0461896626672599</c:v>
                  </c:pt>
                  <c:pt idx="1">
                    <c:v>0.140001421262081</c:v>
                  </c:pt>
                  <c:pt idx="2">
                    <c:v>0.222712957017289</c:v>
                  </c:pt>
                </c:numCache>
              </c:numRef>
            </c:plus>
            <c:minus>
              <c:numRef>
                <c:f>'GFPTrap beads RLUs'!$C$28:$E$28</c:f>
                <c:numCache>
                  <c:formatCode>General</c:formatCode>
                  <c:ptCount val="3"/>
                  <c:pt idx="0">
                    <c:v>0.0461896626672599</c:v>
                  </c:pt>
                  <c:pt idx="1">
                    <c:v>0.140001421262081</c:v>
                  </c:pt>
                  <c:pt idx="2">
                    <c:v>0.222712957017289</c:v>
                  </c:pt>
                </c:numCache>
              </c:numRef>
            </c:minus>
          </c:errBars>
          <c:cat>
            <c:strRef>
              <c:f>'GFPTrap beads RLUs'!$C$22:$E$22</c:f>
              <c:strCache>
                <c:ptCount val="3"/>
                <c:pt idx="0">
                  <c:v>GFP</c:v>
                </c:pt>
                <c:pt idx="1">
                  <c:v>INS</c:v>
                </c:pt>
                <c:pt idx="2">
                  <c:v>RHO</c:v>
                </c:pt>
              </c:strCache>
            </c:strRef>
          </c:cat>
          <c:val>
            <c:numRef>
              <c:f>'GFPTrap beads RLUs'!$C$26:$E$26</c:f>
              <c:numCache>
                <c:formatCode>General</c:formatCode>
                <c:ptCount val="3"/>
                <c:pt idx="0">
                  <c:v>1.0</c:v>
                </c:pt>
                <c:pt idx="1">
                  <c:v>1.500007106310404</c:v>
                </c:pt>
                <c:pt idx="2">
                  <c:v>4.840013265112753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146866408"/>
        <c:axId val="-2111106648"/>
      </c:barChart>
      <c:catAx>
        <c:axId val="214686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GFP IP beads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111106648"/>
        <c:crosses val="autoZero"/>
        <c:auto val="1"/>
        <c:lblAlgn val="ctr"/>
        <c:lblOffset val="100"/>
        <c:noMultiLvlLbl val="0"/>
      </c:catAx>
      <c:valAx>
        <c:axId val="-2111106648"/>
        <c:scaling>
          <c:orientation val="minMax"/>
          <c:max val="6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Fold Change i</a:t>
                </a:r>
                <a:r>
                  <a:rPr lang="en-US" b="0" baseline="0"/>
                  <a:t>n </a:t>
                </a:r>
              </a:p>
              <a:p>
                <a:pPr>
                  <a:defRPr b="0"/>
                </a:pPr>
                <a:r>
                  <a:rPr lang="en-US" b="0" baseline="0"/>
                  <a:t>caspase-8 activity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0663794384192542"/>
              <c:y val="0.1296177054970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2146866408"/>
        <c:crosses val="autoZero"/>
        <c:crossBetween val="between"/>
        <c:majorUnit val="2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21</xdr:row>
      <xdr:rowOff>177800</xdr:rowOff>
    </xdr:from>
    <xdr:to>
      <xdr:col>8</xdr:col>
      <xdr:colOff>660400</xdr:colOff>
      <xdr:row>35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workbookViewId="0">
      <selection activeCell="K31" sqref="K31"/>
    </sheetView>
  </sheetViews>
  <sheetFormatPr baseColWidth="10" defaultRowHeight="15" x14ac:dyDescent="0"/>
  <cols>
    <col min="1" max="1" width="17.140625" bestFit="1" customWidth="1"/>
    <col min="2" max="2" width="13.7109375" bestFit="1" customWidth="1"/>
    <col min="3" max="3" width="7" bestFit="1" customWidth="1"/>
    <col min="4" max="4" width="10.42578125" bestFit="1" customWidth="1"/>
    <col min="5" max="5" width="9.7109375" customWidth="1"/>
    <col min="6" max="6" width="12.140625" bestFit="1" customWidth="1"/>
    <col min="7" max="9" width="8" bestFit="1" customWidth="1"/>
    <col min="10" max="10" width="7" bestFit="1" customWidth="1"/>
    <col min="11" max="13" width="6" bestFit="1" customWidth="1"/>
    <col min="14" max="14" width="7" bestFit="1" customWidth="1"/>
    <col min="15" max="15" width="9" bestFit="1" customWidth="1"/>
    <col min="16" max="16" width="8" bestFit="1" customWidth="1"/>
    <col min="17" max="17" width="9" bestFit="1" customWidth="1"/>
    <col min="18" max="18" width="8" bestFit="1" customWidth="1"/>
    <col min="19" max="20" width="9" bestFit="1" customWidth="1"/>
    <col min="21" max="22" width="8" bestFit="1" customWidth="1"/>
    <col min="23" max="25" width="9" bestFit="1" customWidth="1"/>
    <col min="26" max="26" width="8.7109375" bestFit="1" customWidth="1"/>
    <col min="29" max="29" width="3" bestFit="1" customWidth="1"/>
    <col min="30" max="30" width="2" bestFit="1" customWidth="1"/>
    <col min="31" max="31" width="5.140625" bestFit="1" customWidth="1"/>
  </cols>
  <sheetData>
    <row r="1" spans="1:31">
      <c r="A1" t="s">
        <v>0</v>
      </c>
    </row>
    <row r="2" spans="1:31">
      <c r="A2" t="s">
        <v>1</v>
      </c>
      <c r="B2" t="s">
        <v>2</v>
      </c>
      <c r="C2">
        <v>1.3</v>
      </c>
      <c r="D2" t="s">
        <v>3</v>
      </c>
      <c r="E2" t="s">
        <v>4</v>
      </c>
      <c r="F2" t="s">
        <v>5</v>
      </c>
      <c r="G2" t="s">
        <v>6</v>
      </c>
      <c r="H2" t="b">
        <v>0</v>
      </c>
      <c r="I2">
        <v>1</v>
      </c>
      <c r="O2">
        <v>1</v>
      </c>
      <c r="P2">
        <v>0</v>
      </c>
      <c r="Q2">
        <v>1</v>
      </c>
      <c r="R2">
        <v>24</v>
      </c>
      <c r="S2">
        <v>384</v>
      </c>
      <c r="Y2">
        <v>1</v>
      </c>
      <c r="Z2" t="s">
        <v>7</v>
      </c>
      <c r="AC2">
        <v>14</v>
      </c>
      <c r="AD2">
        <v>1</v>
      </c>
      <c r="AE2" t="s">
        <v>8</v>
      </c>
    </row>
    <row r="3" spans="1:31">
      <c r="B3" t="s">
        <v>9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  <c r="V3">
        <v>20</v>
      </c>
      <c r="W3">
        <v>21</v>
      </c>
      <c r="X3">
        <v>22</v>
      </c>
      <c r="Y3">
        <v>23</v>
      </c>
      <c r="Z3">
        <v>24</v>
      </c>
    </row>
    <row r="4" spans="1:31">
      <c r="B4">
        <v>23.1</v>
      </c>
    </row>
    <row r="15" spans="1:31" s="1" customFormat="1" ht="45">
      <c r="B15" s="1" t="s">
        <v>10</v>
      </c>
      <c r="C15" s="1" t="s">
        <v>11</v>
      </c>
      <c r="D15" s="1" t="s">
        <v>11</v>
      </c>
      <c r="E15" s="1" t="s">
        <v>11</v>
      </c>
      <c r="F15" s="1" t="s">
        <v>12</v>
      </c>
      <c r="G15" s="1" t="s">
        <v>12</v>
      </c>
      <c r="H15" s="1" t="s">
        <v>12</v>
      </c>
      <c r="I15" s="1" t="s">
        <v>13</v>
      </c>
      <c r="J15" s="1" t="s">
        <v>13</v>
      </c>
      <c r="K15" s="1" t="s">
        <v>13</v>
      </c>
      <c r="L15" s="1" t="s">
        <v>14</v>
      </c>
      <c r="M15" s="1" t="s">
        <v>14</v>
      </c>
      <c r="N15" s="1" t="s">
        <v>14</v>
      </c>
      <c r="R15" s="2"/>
      <c r="V15" s="2"/>
      <c r="Z15" s="2"/>
    </row>
    <row r="16" spans="1:31">
      <c r="B16" t="s">
        <v>15</v>
      </c>
      <c r="C16">
        <v>1</v>
      </c>
      <c r="D16">
        <v>2</v>
      </c>
      <c r="E16">
        <v>3</v>
      </c>
      <c r="F16">
        <v>1</v>
      </c>
      <c r="G16">
        <v>2</v>
      </c>
      <c r="H16">
        <v>3</v>
      </c>
      <c r="I16">
        <v>1</v>
      </c>
      <c r="J16">
        <v>2</v>
      </c>
      <c r="K16">
        <v>3</v>
      </c>
    </row>
    <row r="17" spans="1:14">
      <c r="C17">
        <v>64.730999999999995</v>
      </c>
      <c r="D17">
        <v>70.36</v>
      </c>
      <c r="E17">
        <v>75.989000000000004</v>
      </c>
      <c r="F17">
        <v>329.286</v>
      </c>
      <c r="G17">
        <v>320.84199999999998</v>
      </c>
      <c r="H17">
        <v>371.50200000000001</v>
      </c>
      <c r="I17">
        <v>115.39100000000001</v>
      </c>
      <c r="J17">
        <v>47.844999999999999</v>
      </c>
      <c r="K17">
        <v>95.69</v>
      </c>
      <c r="L17">
        <v>5.6289999999999996</v>
      </c>
      <c r="M17">
        <v>2.8140000000000001</v>
      </c>
      <c r="N17">
        <v>59.103000000000002</v>
      </c>
    </row>
    <row r="18" spans="1:14" ht="30">
      <c r="B18" s="1" t="s">
        <v>16</v>
      </c>
      <c r="C18">
        <f>AVERAGE(C17:E17)</f>
        <v>70.36</v>
      </c>
    </row>
    <row r="21" spans="1:14">
      <c r="A21" t="s">
        <v>17</v>
      </c>
      <c r="C21" t="s">
        <v>18</v>
      </c>
    </row>
    <row r="22" spans="1:14">
      <c r="B22" t="s">
        <v>19</v>
      </c>
      <c r="C22" t="s">
        <v>20</v>
      </c>
      <c r="D22" t="s">
        <v>21</v>
      </c>
      <c r="E22" t="s">
        <v>22</v>
      </c>
    </row>
    <row r="23" spans="1:14">
      <c r="B23" t="s">
        <v>23</v>
      </c>
      <c r="C23">
        <f>C17/$C$18</f>
        <v>0.91999715747583843</v>
      </c>
      <c r="D23">
        <f>I17/$C$18</f>
        <v>1.6400085275724845</v>
      </c>
      <c r="E23">
        <f>F17/$C$18</f>
        <v>4.6800170551449689</v>
      </c>
    </row>
    <row r="24" spans="1:14">
      <c r="B24" t="s">
        <v>24</v>
      </c>
      <c r="C24">
        <f>D17/$C$18</f>
        <v>1</v>
      </c>
      <c r="D24" s="3">
        <f>J17/$C$18</f>
        <v>0.68000284252416143</v>
      </c>
      <c r="E24">
        <f>G17/$C$18</f>
        <v>4.5600056850483224</v>
      </c>
    </row>
    <row r="25" spans="1:14">
      <c r="B25" t="s">
        <v>25</v>
      </c>
      <c r="C25">
        <f>E17/$C$18</f>
        <v>1.0800028425241615</v>
      </c>
      <c r="D25">
        <f>K17/$C$18</f>
        <v>1.3600056850483229</v>
      </c>
      <c r="E25">
        <f>H17/$C$18</f>
        <v>5.2800170551449686</v>
      </c>
    </row>
    <row r="26" spans="1:14">
      <c r="B26" t="s">
        <v>26</v>
      </c>
      <c r="C26">
        <f>AVERAGE(C23:C25)</f>
        <v>1</v>
      </c>
      <c r="D26">
        <f>AVERAGE(D23,D25)</f>
        <v>1.5000071063104037</v>
      </c>
      <c r="E26">
        <f>AVERAGE(E23:E25)</f>
        <v>4.840013265112753</v>
      </c>
    </row>
    <row r="27" spans="1:14">
      <c r="B27" t="s">
        <v>27</v>
      </c>
      <c r="C27">
        <f>STDEV(C23:C25)</f>
        <v>8.000284252416151E-2</v>
      </c>
      <c r="D27">
        <f>STDEV(D23,D25)</f>
        <v>0.19799190870034367</v>
      </c>
      <c r="E27">
        <f>STDEV(E23:E25)</f>
        <v>0.38575015705784738</v>
      </c>
    </row>
    <row r="28" spans="1:14">
      <c r="B28" t="s">
        <v>64</v>
      </c>
      <c r="C28">
        <f>C27/SQRT(3)</f>
        <v>4.6189662667259893E-2</v>
      </c>
      <c r="D28">
        <f>D27/SQRT(2)</f>
        <v>0.14000142126208079</v>
      </c>
      <c r="E28">
        <f t="shared" ref="D28:E28" si="0">E27/SQRT(3)</f>
        <v>0.2227129570172886</v>
      </c>
    </row>
    <row r="31" spans="1:14">
      <c r="B31" s="1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G7" sqref="G7"/>
    </sheetView>
  </sheetViews>
  <sheetFormatPr baseColWidth="10" defaultRowHeight="15" x14ac:dyDescent="0"/>
  <sheetData>
    <row r="1" spans="1:3">
      <c r="A1" s="5" t="s">
        <v>28</v>
      </c>
      <c r="B1" s="4" t="s">
        <v>29</v>
      </c>
      <c r="C1" s="4" t="s">
        <v>29</v>
      </c>
    </row>
    <row r="2" spans="1:3">
      <c r="A2" s="5"/>
      <c r="B2" s="4"/>
      <c r="C2" s="4"/>
    </row>
    <row r="3" spans="1:3">
      <c r="A3" s="5" t="s">
        <v>30</v>
      </c>
      <c r="B3" s="4" t="s">
        <v>21</v>
      </c>
      <c r="C3" s="4" t="s">
        <v>22</v>
      </c>
    </row>
    <row r="4" spans="1:3">
      <c r="A4" s="5" t="s">
        <v>31</v>
      </c>
      <c r="B4" s="4" t="s">
        <v>31</v>
      </c>
      <c r="C4" s="4" t="s">
        <v>31</v>
      </c>
    </row>
    <row r="5" spans="1:3">
      <c r="A5" s="5" t="s">
        <v>32</v>
      </c>
      <c r="B5" s="4" t="s">
        <v>20</v>
      </c>
      <c r="C5" s="4" t="s">
        <v>20</v>
      </c>
    </row>
    <row r="6" spans="1:3">
      <c r="A6" s="5"/>
      <c r="B6" s="4"/>
      <c r="C6" s="4"/>
    </row>
    <row r="7" spans="1:3">
      <c r="A7" s="5" t="s">
        <v>33</v>
      </c>
      <c r="B7" s="4"/>
      <c r="C7" s="4"/>
    </row>
    <row r="8" spans="1:3">
      <c r="A8" s="5" t="s">
        <v>34</v>
      </c>
      <c r="B8" s="4">
        <v>2.53E-2</v>
      </c>
      <c r="C8" s="4" t="s">
        <v>55</v>
      </c>
    </row>
    <row r="9" spans="1:3">
      <c r="A9" s="5" t="s">
        <v>35</v>
      </c>
      <c r="B9" s="4" t="s">
        <v>36</v>
      </c>
      <c r="C9" s="4" t="s">
        <v>56</v>
      </c>
    </row>
    <row r="10" spans="1:3">
      <c r="A10" s="5" t="s">
        <v>37</v>
      </c>
      <c r="B10" s="4" t="s">
        <v>38</v>
      </c>
      <c r="C10" s="4" t="s">
        <v>38</v>
      </c>
    </row>
    <row r="11" spans="1:3">
      <c r="A11" s="5" t="s">
        <v>39</v>
      </c>
      <c r="B11" s="4" t="s">
        <v>40</v>
      </c>
      <c r="C11" s="4" t="s">
        <v>40</v>
      </c>
    </row>
    <row r="12" spans="1:3">
      <c r="A12" s="5" t="s">
        <v>41</v>
      </c>
      <c r="B12" s="4" t="s">
        <v>42</v>
      </c>
      <c r="C12" s="4" t="s">
        <v>57</v>
      </c>
    </row>
    <row r="13" spans="1:3">
      <c r="A13" s="5"/>
      <c r="B13" s="4"/>
      <c r="C13" s="4"/>
    </row>
    <row r="14" spans="1:3">
      <c r="A14" s="5" t="s">
        <v>43</v>
      </c>
      <c r="B14" s="4"/>
      <c r="C14" s="4"/>
    </row>
    <row r="15" spans="1:3">
      <c r="A15" s="5" t="s">
        <v>44</v>
      </c>
      <c r="B15" s="4" t="s">
        <v>45</v>
      </c>
      <c r="C15" s="4" t="s">
        <v>45</v>
      </c>
    </row>
    <row r="16" spans="1:3">
      <c r="A16" s="5" t="s">
        <v>46</v>
      </c>
      <c r="B16" s="4" t="s">
        <v>47</v>
      </c>
      <c r="C16" s="4" t="s">
        <v>58</v>
      </c>
    </row>
    <row r="17" spans="1:3">
      <c r="A17" s="5" t="s">
        <v>48</v>
      </c>
      <c r="B17" s="4" t="s">
        <v>49</v>
      </c>
      <c r="C17" s="4" t="s">
        <v>59</v>
      </c>
    </row>
    <row r="18" spans="1:3">
      <c r="A18" s="5" t="s">
        <v>50</v>
      </c>
      <c r="B18" s="4" t="s">
        <v>51</v>
      </c>
      <c r="C18" s="4" t="s">
        <v>60</v>
      </c>
    </row>
    <row r="19" spans="1:3">
      <c r="A19" s="5" t="s">
        <v>52</v>
      </c>
      <c r="B19" s="4">
        <v>0.85229999999999995</v>
      </c>
      <c r="C19" s="4">
        <v>0.98619999999999997</v>
      </c>
    </row>
    <row r="20" spans="1:3">
      <c r="A20" s="5"/>
      <c r="B20" s="4"/>
      <c r="C20" s="4"/>
    </row>
    <row r="21" spans="1:3">
      <c r="A21" s="5" t="s">
        <v>53</v>
      </c>
      <c r="B21" s="4"/>
      <c r="C21" s="4"/>
    </row>
    <row r="22" spans="1:3">
      <c r="A22" s="5" t="s">
        <v>54</v>
      </c>
      <c r="B22" s="4"/>
      <c r="C22" s="4" t="s">
        <v>61</v>
      </c>
    </row>
    <row r="23" spans="1:3">
      <c r="A23" s="5" t="s">
        <v>34</v>
      </c>
      <c r="B23" s="4"/>
      <c r="C23" s="4">
        <v>8.2500000000000004E-2</v>
      </c>
    </row>
    <row r="24" spans="1:3">
      <c r="A24" s="5" t="s">
        <v>35</v>
      </c>
      <c r="B24" s="4"/>
      <c r="C24" s="4" t="s">
        <v>62</v>
      </c>
    </row>
    <row r="25" spans="1:3">
      <c r="A25" s="5" t="s">
        <v>37</v>
      </c>
      <c r="B25" s="4"/>
      <c r="C25" s="4" t="s">
        <v>63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GFPTrap beads RLUs</vt:lpstr>
      <vt:lpstr>unpaired t tests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Mable</dc:creator>
  <cp:lastModifiedBy>Mable</cp:lastModifiedBy>
  <dcterms:created xsi:type="dcterms:W3CDTF">2019-12-15T23:08:40Z</dcterms:created>
  <dcterms:modified xsi:type="dcterms:W3CDTF">2019-12-16T03:28:03Z</dcterms:modified>
</cp:coreProperties>
</file>